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FAISM\"/>
    </mc:Choice>
  </mc:AlternateContent>
  <bookViews>
    <workbookView xWindow="0" yWindow="0" windowWidth="20490" windowHeight="7365"/>
  </bookViews>
  <sheets>
    <sheet name="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5" l="1"/>
  <c r="I12" i="5" l="1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G80" i="5"/>
  <c r="H80" i="5"/>
  <c r="I55" i="5"/>
  <c r="I54" i="5"/>
  <c r="I53" i="5"/>
  <c r="I52" i="5"/>
  <c r="I51" i="5"/>
  <c r="I50" i="5"/>
  <c r="I49" i="5"/>
  <c r="I20" i="5"/>
  <c r="I19" i="5"/>
  <c r="I18" i="5"/>
  <c r="I17" i="5"/>
  <c r="I16" i="5"/>
  <c r="I15" i="5" l="1"/>
  <c r="I43" i="5" l="1"/>
  <c r="I44" i="5" l="1"/>
  <c r="I45" i="5"/>
  <c r="I23" i="5"/>
  <c r="I22" i="5"/>
  <c r="I21" i="5"/>
  <c r="I42" i="5" l="1"/>
  <c r="I41" i="5"/>
  <c r="I40" i="5"/>
  <c r="I39" i="5"/>
  <c r="I38" i="5"/>
  <c r="I37" i="5"/>
  <c r="I36" i="5"/>
  <c r="I35" i="5"/>
  <c r="I34" i="5"/>
  <c r="I33" i="5"/>
  <c r="I32" i="5"/>
  <c r="I31" i="5"/>
  <c r="I30" i="5"/>
  <c r="I29" i="5" l="1"/>
  <c r="I28" i="5"/>
  <c r="I27" i="5"/>
  <c r="I26" i="5"/>
  <c r="I25" i="5"/>
  <c r="I24" i="5"/>
</calcChain>
</file>

<file path=xl/sharedStrings.xml><?xml version="1.0" encoding="utf-8"?>
<sst xmlns="http://schemas.openxmlformats.org/spreadsheetml/2006/main" count="227" uniqueCount="122">
  <si>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</si>
  <si>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</si>
  <si>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</si>
  <si>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</si>
  <si>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</si>
  <si>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</si>
  <si>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</si>
  <si>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</si>
  <si>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</si>
  <si>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</si>
  <si>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</si>
  <si>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</si>
  <si>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</si>
  <si>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</si>
  <si>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</si>
  <si>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</si>
  <si>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</si>
  <si>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</si>
  <si>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</si>
  <si>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</si>
  <si>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</si>
  <si>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</si>
  <si>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</si>
  <si>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</si>
  <si>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</si>
  <si>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</si>
  <si>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</si>
  <si>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</si>
  <si>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</si>
  <si>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OBRA</t>
  </si>
  <si>
    <t>Garey Construcciones S.A. de C.V.</t>
  </si>
  <si>
    <t>Castillo Quezada Rafael</t>
  </si>
  <si>
    <t>Padilla Aguirre José</t>
  </si>
  <si>
    <t>Fondo de Aportaciones para la Infraestructura Social Municipal (FAISM 2017)</t>
  </si>
  <si>
    <t>FONDO III</t>
  </si>
  <si>
    <t>33 Aportaciones Federales para Entidades Federativas y Municipios</t>
  </si>
  <si>
    <t>I004 FAIS Municipal y de las Demarcaciones Territoriales del Dsitrito Federal</t>
  </si>
  <si>
    <t>DOP/AD/23/17</t>
  </si>
  <si>
    <t>DOP/AD/24/17</t>
  </si>
  <si>
    <t>DOP/AD/25/17</t>
  </si>
  <si>
    <t>DOP/AD/26/17</t>
  </si>
  <si>
    <t>DOP/AD/27/17</t>
  </si>
  <si>
    <t>DOP/AD/28/17</t>
  </si>
  <si>
    <t>DOP/AD/29/17</t>
  </si>
  <si>
    <t>DOP/AD/30/17</t>
  </si>
  <si>
    <t>DOP/AD/31/17</t>
  </si>
  <si>
    <t>DOP/AD/32/17</t>
  </si>
  <si>
    <t>DOP/AD/33/17</t>
  </si>
  <si>
    <t>DOP/AD/34/17</t>
  </si>
  <si>
    <t>DOP/AD/35/17</t>
  </si>
  <si>
    <t>DOP/AD/36/17</t>
  </si>
  <si>
    <t>DOP/AD/37/17</t>
  </si>
  <si>
    <t>DOP/AD/38/17</t>
  </si>
  <si>
    <t>DOP/AD/39/17</t>
  </si>
  <si>
    <t>DOP/AD/42/17</t>
  </si>
  <si>
    <t>Duver Construcciones S.A. de C.V.</t>
  </si>
  <si>
    <t>Dueñas Villaseñor Eduardo</t>
  </si>
  <si>
    <t>Constructora IM108 S.A. de C.V.</t>
  </si>
  <si>
    <t>Grupo Constructor del Valle S de R.L. de C.V.</t>
  </si>
  <si>
    <t>Chacon Nava Mario</t>
  </si>
  <si>
    <t>Joya Garcia Jorga Octavio</t>
  </si>
  <si>
    <t>Rios Gallardo Felipe</t>
  </si>
  <si>
    <t>Selier Construcciones S.A. de C.V.</t>
  </si>
  <si>
    <t>Rodríguez Vaez Cinthia Coral</t>
  </si>
  <si>
    <t>Construcciones Vimifer S.A. de C.V.</t>
  </si>
  <si>
    <t>Joya Garcia Jorge Octavio</t>
  </si>
  <si>
    <t>Arinza Construcciones S.A. de C.V.</t>
  </si>
  <si>
    <t>DOP/AD/41/17</t>
  </si>
  <si>
    <t>1ro</t>
  </si>
  <si>
    <t>2do</t>
  </si>
  <si>
    <t>Octubre-Diciembre 2017</t>
  </si>
  <si>
    <t>DOP/CI/19/17</t>
  </si>
  <si>
    <t>DOP/CI/20/17</t>
  </si>
  <si>
    <t>DOP/CI/21/17</t>
  </si>
  <si>
    <t>DOP/CI/22/17</t>
  </si>
  <si>
    <t>Gastos Indirectos</t>
  </si>
  <si>
    <t>DOP/AD/54/17</t>
  </si>
  <si>
    <t>Pavimentación con empedrado en mortero de la calle Brisa 1ra Etapa, colonia Bugambilias.</t>
  </si>
  <si>
    <t>DOP/AD/43/17</t>
  </si>
  <si>
    <t>Treviño Barrientos Moises</t>
  </si>
  <si>
    <t>Rencoist Construcciones S.A. de C.V.</t>
  </si>
  <si>
    <t>Remanente</t>
  </si>
  <si>
    <t>Cuarto Informe Trimestral  2017</t>
  </si>
  <si>
    <t>Ampliación de electrificación en diversas calles de las colonias El Aguacate y la Esmeralda, colonia la Desembocada.</t>
  </si>
  <si>
    <t>Ampliación de electrificación en las calles Naranjo, Centauro, Fauna, Diamante, Sirena, Ninfa y Fenix, Colonia El Encantado, localidad La Desembocada.</t>
  </si>
  <si>
    <t>Ampliación de electrificación en las calles Everest, Calvario, Pirineos, Montes Urales y Monte Sinai colonia Los Montes, localidad La Desembocada.</t>
  </si>
  <si>
    <t>Ampliación de electrificación en las calles Delfin desde Pelicano hasta Calamar; Pelicano desde Gaviota hasta fin de la calle:; Langosta desde Delfin hasta fin de la calle; Orca desde Gaviota hasta fin de la calle; Ballenato desde Gaviota hasta fin de la calle y Calamar desde Gaviota hasta Delfin, col. Rancho Nacar, localidad La Desembocada.</t>
  </si>
  <si>
    <t>Ampliación de electrificación en diversas calles de la colonia Ojo de Agua  (trabajos complementarios), localidad El Colorado.</t>
  </si>
  <si>
    <t>Construcción de cuartos adicionales en las diferentes colonias del Municipio (Contrato A, 25 Cuartos)</t>
  </si>
  <si>
    <t>Construcción de cuartos adicionales en las diferentes colonias del Municipio (Contrato B, 25 Cuartos)</t>
  </si>
  <si>
    <t>Construcción de cuartos adicionales en las diferentes colonias del Municipio (Contrato C, 25 Cuartos)</t>
  </si>
  <si>
    <t>Construcción de cuartos adicionales en las diferentes colonias del Municipio (Contrato D, 25 Cuartos)</t>
  </si>
  <si>
    <t>Construcción de cuartos adicionales en las diferentes colonias del Municipio (Contrato E, 25 Cuartos)</t>
  </si>
  <si>
    <t>Construcción de cuartos adicionales en las diferentes colonias del Municipio (Contrato F , 25 Cuartos)</t>
  </si>
  <si>
    <t>Construcción de cuartos adicionales en las diferentes colonias del Municipio (Contrato H, 25 Cuartos)</t>
  </si>
  <si>
    <t>Construcción de cuartos adicionales en las diferentes colonias del Municipio (Contrato I, 25 Cuartos)</t>
  </si>
  <si>
    <t>Construcción de cuartos adicionales en las diferentes colonias del Municipio (Contrato J, 25 Cuartos)</t>
  </si>
  <si>
    <t>Construcción de piso firme en las diferentes colonias del Municipio (Contrato A, 100 Pisos.)</t>
  </si>
  <si>
    <t>Construcción de piso firme en las diferentes colonias del Municipio (Contrato B, 100 Pisos.)</t>
  </si>
  <si>
    <t>Construcción de piso firme en las diferentes colonias del Municipio (Contrato C, 50 Pisos.)</t>
  </si>
  <si>
    <t>Construcción de piso firme en las diferentes colonias del Municipio (Contrato D, 50 Pisos.)</t>
  </si>
  <si>
    <t>Construcción de piso firme en las diferentes colonias del Municipio (Contrato E, 100 Pisos.)</t>
  </si>
  <si>
    <t>Construccin de piso firme en las diferentes colonias del Municipio (Contrato F, 100 Pisos.)</t>
  </si>
  <si>
    <t>Construcción de piso firme en las diferentes colonias del Municipio (Contrato G, 100 Pisos.)</t>
  </si>
  <si>
    <t>Construcción de piso firme en las diferentes colonias del Municipio (Contrato I, 100 Pisos.)</t>
  </si>
  <si>
    <t>Construcción de piso firme en las diferentes colonias del Municipio (Contrato J, 100 Pisos.)</t>
  </si>
  <si>
    <t>Construcción de piso firme en las diferentes colonias del Municipio (Contrato K, 100 Pisos.)</t>
  </si>
  <si>
    <t>Construcción de piso firme en las diferentes colonias del Municipio (Contrato H, 100 Pisos.)</t>
  </si>
  <si>
    <t>Equipo y Combustible de Occidente S.A. de C.V.  y Groatar S.A. de C.V.</t>
  </si>
  <si>
    <t>Total Ejercido 2017</t>
  </si>
  <si>
    <t xml:space="preserve">Dirección de Desarrollo Social y Dirección de Obras Públicas </t>
  </si>
  <si>
    <t>Ampliación de electrificación en las calles Circe desde Prolongación Calipso hasta la calle Ondina desde Arcade hasta Traide: calle Galatea desde Dafne hasta Traide: calle Nereida desde Arcade hasta Dafne; calle Arcade desde Nereida hasta Ondina; calle Calipso desde Nereida hasta Ondina; calle Dafne desde Nereida hasta Ondina y calle Traide desde Ondina hasta parcela 140, colonia Valle Encantado, colonia la Desembocada.</t>
  </si>
  <si>
    <t>Ampliación de electrificación en las calles Mezcal y Maguey colonia Los Agaves, localidad La Desembocada.</t>
  </si>
  <si>
    <t>Pavimentación con empedrado en mortero de las calles colindantes a la plaza principal de Santa Cruz de Quelitán.</t>
  </si>
  <si>
    <t>Inpala Construcciones S.A. DE  C.V.</t>
  </si>
  <si>
    <t>Gilco Ingenieria S.A. DE  C.V.</t>
  </si>
  <si>
    <t>Chacón Nava Mario</t>
  </si>
  <si>
    <t>Joya García Jorge Octavio</t>
  </si>
  <si>
    <t>Ríos Gallardo Felipe</t>
  </si>
  <si>
    <t>Construcción de cuartos adicionales en las diferentes colonias del Municipio (Contrato G, 25 cuartos)</t>
  </si>
  <si>
    <t>Avance Financiero %</t>
  </si>
  <si>
    <t>Trimestres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</si>
</sst>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4" fontId="4" fillId="0" borderId="17" xfId="1" applyFont="1" applyFill="1" applyBorder="1" applyAlignment="1">
      <alignment vertical="center"/>
    </xf>
    <xf numFmtId="44" fontId="4" fillId="0" borderId="18" xfId="1" applyFont="1" applyFill="1" applyBorder="1" applyAlignment="1">
      <alignment horizontal="center" vertical="center"/>
    </xf>
    <xf numFmtId="9" fontId="5" fillId="0" borderId="18" xfId="0" applyNumberFormat="1" applyFont="1" applyFill="1" applyBorder="1" applyAlignment="1">
      <alignment horizontal="center" vertical="center"/>
    </xf>
    <xf numFmtId="10" fontId="5" fillId="0" borderId="1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9" fontId="7" fillId="0" borderId="16" xfId="2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/>
    </xf>
    <xf numFmtId="44" fontId="2" fillId="0" borderId="18" xfId="1" applyFont="1" applyFill="1" applyBorder="1" applyAlignment="1">
      <alignment horizontal="center" vertical="center" wrapText="1"/>
    </xf>
    <xf numFmtId="9" fontId="7" fillId="0" borderId="19" xfId="2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44" fontId="2" fillId="0" borderId="28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4" fontId="5" fillId="0" borderId="0" xfId="0" applyNumberFormat="1" applyFont="1" applyFill="1" applyBorder="1"/>
    <xf numFmtId="9" fontId="7" fillId="0" borderId="29" xfId="2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44" fontId="7" fillId="0" borderId="28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4" fontId="7" fillId="0" borderId="13" xfId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vertical="center"/>
    </xf>
    <xf numFmtId="44" fontId="7" fillId="0" borderId="18" xfId="1" applyFont="1" applyFill="1" applyBorder="1" applyAlignment="1">
      <alignment horizontal="center" vertical="center" wrapText="1"/>
    </xf>
    <xf numFmtId="44" fontId="5" fillId="0" borderId="18" xfId="1" applyFont="1" applyFill="1" applyBorder="1" applyAlignment="1">
      <alignment vertical="center"/>
    </xf>
    <xf numFmtId="44" fontId="4" fillId="0" borderId="29" xfId="0" applyNumberFormat="1" applyFont="1" applyFill="1" applyBorder="1" applyAlignment="1">
      <alignment horizontal="center" vertical="center"/>
    </xf>
    <xf numFmtId="44" fontId="4" fillId="0" borderId="16" xfId="0" applyNumberFormat="1" applyFont="1" applyFill="1" applyBorder="1" applyAlignment="1">
      <alignment horizontal="center" vertical="center"/>
    </xf>
    <xf numFmtId="44" fontId="4" fillId="0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44" fontId="11" fillId="0" borderId="14" xfId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tabSelected="1" view="pageBreakPreview" topLeftCell="B1" zoomScale="55" zoomScaleNormal="70" zoomScaleSheetLayoutView="55" zoomScalePageLayoutView="55" workbookViewId="0">
      <selection activeCell="E48" sqref="E48"/>
    </sheetView>
  </sheetViews>
  <sheetFormatPr baseColWidth="10" defaultRowHeight="18" x14ac:dyDescent="0.25"/>
  <cols>
    <col min="1" max="1" width="43.28515625" style="19" customWidth="1"/>
    <col min="2" max="2" width="47" style="19" customWidth="1"/>
    <col min="3" max="3" width="52.42578125" style="19" customWidth="1"/>
    <col min="4" max="4" width="71.28515625" style="19" customWidth="1"/>
    <col min="5" max="6" width="26.140625" style="19" customWidth="1"/>
    <col min="7" max="7" width="26.7109375" style="19" customWidth="1"/>
    <col min="8" max="8" width="29.42578125" style="19" customWidth="1"/>
    <col min="9" max="9" width="28.28515625" style="19" customWidth="1"/>
    <col min="10" max="16384" width="11.42578125" style="19"/>
  </cols>
  <sheetData>
    <row r="1" spans="1:11" s="3" customFormat="1" ht="30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4"/>
      <c r="J1" s="2"/>
      <c r="K1" s="2"/>
    </row>
    <row r="2" spans="1:11" s="3" customFormat="1" ht="30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7"/>
      <c r="J2" s="2"/>
      <c r="K2" s="2"/>
    </row>
    <row r="3" spans="1:11" s="3" customFormat="1" ht="30" customHeight="1" x14ac:dyDescent="0.25">
      <c r="A3" s="85" t="s">
        <v>82</v>
      </c>
      <c r="B3" s="86"/>
      <c r="C3" s="86"/>
      <c r="D3" s="86"/>
      <c r="E3" s="86"/>
      <c r="F3" s="86"/>
      <c r="G3" s="86"/>
      <c r="H3" s="86"/>
      <c r="I3" s="87"/>
      <c r="J3" s="2"/>
      <c r="K3" s="2"/>
    </row>
    <row r="4" spans="1:11" s="3" customFormat="1" ht="30" customHeight="1" x14ac:dyDescent="0.25">
      <c r="A4" s="88" t="s">
        <v>33</v>
      </c>
      <c r="B4" s="89"/>
      <c r="C4" s="89"/>
      <c r="D4" s="89"/>
      <c r="E4" s="89"/>
      <c r="F4" s="89"/>
      <c r="G4" s="89"/>
      <c r="H4" s="89"/>
      <c r="I4" s="90"/>
      <c r="J4" s="59"/>
      <c r="K4" s="60"/>
    </row>
    <row r="5" spans="1:11" s="3" customFormat="1" ht="30" customHeight="1" thickBot="1" x14ac:dyDescent="0.3">
      <c r="A5" s="91" t="s">
        <v>34</v>
      </c>
      <c r="B5" s="92"/>
      <c r="C5" s="92"/>
      <c r="D5" s="92"/>
      <c r="E5" s="92"/>
      <c r="F5" s="92"/>
      <c r="G5" s="92"/>
      <c r="H5" s="92"/>
      <c r="I5" s="93"/>
    </row>
    <row r="6" spans="1:11" s="61" customFormat="1" ht="21" customHeight="1" thickBot="1" x14ac:dyDescent="0.35">
      <c r="A6" s="95" t="s">
        <v>18</v>
      </c>
      <c r="B6" s="96"/>
      <c r="C6" s="96"/>
      <c r="D6" s="96"/>
      <c r="E6" s="96"/>
      <c r="F6" s="96"/>
      <c r="G6" s="96"/>
      <c r="H6" s="96"/>
      <c r="I6" s="97"/>
    </row>
    <row r="7" spans="1:11" s="3" customFormat="1" ht="53.25" customHeight="1" x14ac:dyDescent="0.25">
      <c r="A7" s="6" t="s">
        <v>2</v>
      </c>
      <c r="B7" s="3" t="s">
        <v>7</v>
      </c>
      <c r="F7" s="1" t="s">
        <v>3</v>
      </c>
      <c r="G7" s="109" t="s">
        <v>36</v>
      </c>
      <c r="H7" s="109"/>
      <c r="I7" s="110"/>
    </row>
    <row r="8" spans="1:11" s="3" customFormat="1" ht="53.25" customHeight="1" x14ac:dyDescent="0.25">
      <c r="A8" s="6" t="s">
        <v>9</v>
      </c>
      <c r="B8" s="3" t="s">
        <v>10</v>
      </c>
      <c r="F8" s="1" t="s">
        <v>8</v>
      </c>
      <c r="G8" s="111" t="s">
        <v>35</v>
      </c>
      <c r="H8" s="111"/>
      <c r="I8" s="112"/>
    </row>
    <row r="9" spans="1:11" s="3" customFormat="1" ht="53.25" customHeight="1" thickBot="1" x14ac:dyDescent="0.3">
      <c r="A9" s="7" t="s">
        <v>17</v>
      </c>
      <c r="B9" s="3" t="s">
        <v>110</v>
      </c>
      <c r="F9" s="1" t="s">
        <v>19</v>
      </c>
      <c r="G9" s="8">
        <v>32432250</v>
      </c>
      <c r="I9" s="4" t="s">
        <v>12</v>
      </c>
    </row>
    <row r="10" spans="1:11" s="46" customFormat="1" ht="26.25" customHeight="1" thickBot="1" x14ac:dyDescent="0.3">
      <c r="A10" s="98" t="s">
        <v>5</v>
      </c>
      <c r="B10" s="99"/>
      <c r="C10" s="100"/>
      <c r="D10" s="98" t="s">
        <v>4</v>
      </c>
      <c r="E10" s="99"/>
      <c r="F10" s="99"/>
      <c r="G10" s="100"/>
      <c r="H10" s="101" t="s">
        <v>6</v>
      </c>
      <c r="I10" s="102"/>
    </row>
    <row r="11" spans="1:11" s="3" customFormat="1" ht="26.25" customHeight="1" x14ac:dyDescent="0.25">
      <c r="A11" s="9" t="s">
        <v>20</v>
      </c>
      <c r="B11" s="10" t="s">
        <v>81</v>
      </c>
      <c r="C11" s="10" t="s">
        <v>11</v>
      </c>
      <c r="D11" s="103" t="s">
        <v>70</v>
      </c>
      <c r="E11" s="104"/>
      <c r="F11" s="104"/>
      <c r="G11" s="105"/>
      <c r="H11" s="11" t="s">
        <v>13</v>
      </c>
      <c r="I11" s="12" t="s">
        <v>14</v>
      </c>
    </row>
    <row r="12" spans="1:11" s="3" customFormat="1" ht="40.5" customHeight="1" thickBot="1" x14ac:dyDescent="0.3">
      <c r="A12" s="13">
        <v>32432249.5</v>
      </c>
      <c r="B12" s="14">
        <v>213233.75</v>
      </c>
      <c r="C12" s="14">
        <v>32645483.25</v>
      </c>
      <c r="D12" s="106"/>
      <c r="E12" s="107"/>
      <c r="F12" s="107"/>
      <c r="G12" s="108"/>
      <c r="H12" s="15">
        <v>1</v>
      </c>
      <c r="I12" s="16">
        <f>+C12*100%/G9</f>
        <v>1.0065747288578499</v>
      </c>
    </row>
    <row r="13" spans="1:11" s="46" customFormat="1" ht="26.25" customHeight="1" thickBot="1" x14ac:dyDescent="0.3">
      <c r="A13" s="98" t="s">
        <v>16</v>
      </c>
      <c r="B13" s="99"/>
      <c r="C13" s="99"/>
      <c r="D13" s="99"/>
      <c r="E13" s="99"/>
      <c r="F13" s="99"/>
      <c r="G13" s="99"/>
      <c r="H13" s="99"/>
      <c r="I13" s="100"/>
    </row>
    <row r="14" spans="1:11" s="64" customFormat="1" ht="39.75" customHeight="1" thickBot="1" x14ac:dyDescent="0.3">
      <c r="A14" s="47" t="s">
        <v>25</v>
      </c>
      <c r="B14" s="62" t="s">
        <v>26</v>
      </c>
      <c r="C14" s="76" t="s">
        <v>29</v>
      </c>
      <c r="D14" s="77"/>
      <c r="E14" s="77"/>
      <c r="F14" s="78"/>
      <c r="G14" s="47" t="s">
        <v>27</v>
      </c>
      <c r="H14" s="47" t="s">
        <v>28</v>
      </c>
      <c r="I14" s="63" t="s">
        <v>120</v>
      </c>
    </row>
    <row r="15" spans="1:11" s="3" customFormat="1" ht="78" customHeight="1" x14ac:dyDescent="0.25">
      <c r="A15" s="29" t="s">
        <v>71</v>
      </c>
      <c r="B15" s="30" t="s">
        <v>79</v>
      </c>
      <c r="C15" s="121" t="s">
        <v>111</v>
      </c>
      <c r="D15" s="121"/>
      <c r="E15" s="121"/>
      <c r="F15" s="121"/>
      <c r="G15" s="31">
        <v>1120320.95</v>
      </c>
      <c r="H15" s="31">
        <v>1119000.08</v>
      </c>
      <c r="I15" s="34">
        <f t="shared" ref="I15:I22" si="0">+H15*100%/G15</f>
        <v>0.99882098964586896</v>
      </c>
    </row>
    <row r="16" spans="1:11" s="3" customFormat="1" ht="39.75" customHeight="1" x14ac:dyDescent="0.25">
      <c r="A16" s="32" t="s">
        <v>71</v>
      </c>
      <c r="B16" s="17" t="s">
        <v>79</v>
      </c>
      <c r="C16" s="94" t="s">
        <v>84</v>
      </c>
      <c r="D16" s="94"/>
      <c r="E16" s="94"/>
      <c r="F16" s="94"/>
      <c r="G16" s="18">
        <v>755473.47</v>
      </c>
      <c r="H16" s="18">
        <v>755705.06</v>
      </c>
      <c r="I16" s="23">
        <f t="shared" si="0"/>
        <v>1.0003065494808177</v>
      </c>
    </row>
    <row r="17" spans="1:9" s="3" customFormat="1" ht="45" customHeight="1" x14ac:dyDescent="0.25">
      <c r="A17" s="32" t="s">
        <v>71</v>
      </c>
      <c r="B17" s="17" t="s">
        <v>79</v>
      </c>
      <c r="C17" s="113" t="s">
        <v>112</v>
      </c>
      <c r="D17" s="113"/>
      <c r="E17" s="113"/>
      <c r="F17" s="113"/>
      <c r="G17" s="18">
        <v>470450.54</v>
      </c>
      <c r="H17" s="18">
        <v>471389.12</v>
      </c>
      <c r="I17" s="23">
        <f t="shared" si="0"/>
        <v>1.0019950662613757</v>
      </c>
    </row>
    <row r="18" spans="1:9" s="3" customFormat="1" ht="45" customHeight="1" x14ac:dyDescent="0.25">
      <c r="A18" s="32" t="s">
        <v>71</v>
      </c>
      <c r="B18" s="17" t="s">
        <v>79</v>
      </c>
      <c r="C18" s="94" t="s">
        <v>85</v>
      </c>
      <c r="D18" s="94"/>
      <c r="E18" s="94"/>
      <c r="F18" s="94"/>
      <c r="G18" s="18">
        <v>1047851.22</v>
      </c>
      <c r="H18" s="18">
        <v>1046897.85</v>
      </c>
      <c r="I18" s="23">
        <f t="shared" si="0"/>
        <v>0.9990901666364429</v>
      </c>
    </row>
    <row r="19" spans="1:9" s="3" customFormat="1" ht="63.75" customHeight="1" x14ac:dyDescent="0.25">
      <c r="A19" s="32" t="s">
        <v>71</v>
      </c>
      <c r="B19" s="17" t="s">
        <v>79</v>
      </c>
      <c r="C19" s="72" t="s">
        <v>86</v>
      </c>
      <c r="D19" s="81"/>
      <c r="E19" s="81"/>
      <c r="F19" s="73"/>
      <c r="G19" s="18">
        <v>626818.52</v>
      </c>
      <c r="H19" s="18">
        <v>624891.85</v>
      </c>
      <c r="I19" s="23">
        <f t="shared" si="0"/>
        <v>0.99692627141903845</v>
      </c>
    </row>
    <row r="20" spans="1:9" s="3" customFormat="1" ht="45" customHeight="1" x14ac:dyDescent="0.25">
      <c r="A20" s="32" t="s">
        <v>71</v>
      </c>
      <c r="B20" s="17" t="s">
        <v>79</v>
      </c>
      <c r="C20" s="38" t="s">
        <v>87</v>
      </c>
      <c r="D20" s="39"/>
      <c r="E20" s="39"/>
      <c r="F20" s="40"/>
      <c r="G20" s="18">
        <v>238187.57</v>
      </c>
      <c r="H20" s="18">
        <v>217661.17</v>
      </c>
      <c r="I20" s="23">
        <f t="shared" si="0"/>
        <v>0.9138225391022714</v>
      </c>
    </row>
    <row r="21" spans="1:9" s="3" customFormat="1" ht="36.75" customHeight="1" x14ac:dyDescent="0.25">
      <c r="A21" s="32" t="s">
        <v>72</v>
      </c>
      <c r="B21" s="37" t="s">
        <v>79</v>
      </c>
      <c r="C21" s="20" t="s">
        <v>83</v>
      </c>
      <c r="D21" s="41"/>
      <c r="E21" s="41"/>
      <c r="F21" s="42"/>
      <c r="G21" s="18">
        <v>2000710.84</v>
      </c>
      <c r="H21" s="18">
        <v>1985594.65</v>
      </c>
      <c r="I21" s="23">
        <f t="shared" si="0"/>
        <v>0.99244459034369992</v>
      </c>
    </row>
    <row r="22" spans="1:9" s="3" customFormat="1" ht="36.75" customHeight="1" x14ac:dyDescent="0.25">
      <c r="A22" s="32" t="s">
        <v>73</v>
      </c>
      <c r="B22" s="17" t="s">
        <v>114</v>
      </c>
      <c r="C22" s="20" t="s">
        <v>77</v>
      </c>
      <c r="D22" s="41"/>
      <c r="E22" s="41"/>
      <c r="F22" s="42"/>
      <c r="G22" s="18">
        <v>2044293.74</v>
      </c>
      <c r="H22" s="18">
        <v>2043116.31</v>
      </c>
      <c r="I22" s="23">
        <f t="shared" si="0"/>
        <v>0.99942404069583468</v>
      </c>
    </row>
    <row r="23" spans="1:9" s="3" customFormat="1" ht="36.75" customHeight="1" x14ac:dyDescent="0.25">
      <c r="A23" s="32" t="s">
        <v>74</v>
      </c>
      <c r="B23" s="17" t="s">
        <v>115</v>
      </c>
      <c r="C23" s="20" t="s">
        <v>113</v>
      </c>
      <c r="D23" s="21"/>
      <c r="E23" s="21"/>
      <c r="F23" s="22"/>
      <c r="G23" s="18">
        <v>2820543.76</v>
      </c>
      <c r="H23" s="18">
        <v>2814269.78</v>
      </c>
      <c r="I23" s="23">
        <f t="shared" ref="I23" si="1">+H23*100%/G23</f>
        <v>0.99777561330939957</v>
      </c>
    </row>
    <row r="24" spans="1:9" s="3" customFormat="1" ht="36.75" customHeight="1" x14ac:dyDescent="0.25">
      <c r="A24" s="32" t="s">
        <v>37</v>
      </c>
      <c r="B24" s="17" t="s">
        <v>55</v>
      </c>
      <c r="C24" s="20" t="s">
        <v>88</v>
      </c>
      <c r="D24" s="21"/>
      <c r="E24" s="21"/>
      <c r="F24" s="22"/>
      <c r="G24" s="18">
        <v>1499914.75</v>
      </c>
      <c r="H24" s="18">
        <v>1499914.76</v>
      </c>
      <c r="I24" s="23">
        <f>+H24*100%/G24</f>
        <v>1.0000000066670456</v>
      </c>
    </row>
    <row r="25" spans="1:9" s="3" customFormat="1" ht="36.75" customHeight="1" x14ac:dyDescent="0.25">
      <c r="A25" s="32" t="s">
        <v>38</v>
      </c>
      <c r="B25" s="17" t="s">
        <v>56</v>
      </c>
      <c r="C25" s="20" t="s">
        <v>89</v>
      </c>
      <c r="D25" s="21"/>
      <c r="E25" s="21"/>
      <c r="F25" s="22"/>
      <c r="G25" s="18">
        <v>1499914.75</v>
      </c>
      <c r="H25" s="18">
        <v>1499914.75</v>
      </c>
      <c r="I25" s="23">
        <f t="shared" ref="I25:I45" si="2">+H25*100%/G25</f>
        <v>1</v>
      </c>
    </row>
    <row r="26" spans="1:9" s="3" customFormat="1" ht="36.75" customHeight="1" x14ac:dyDescent="0.25">
      <c r="A26" s="32" t="s">
        <v>39</v>
      </c>
      <c r="B26" s="17" t="s">
        <v>57</v>
      </c>
      <c r="C26" s="20" t="s">
        <v>90</v>
      </c>
      <c r="D26" s="21"/>
      <c r="E26" s="21"/>
      <c r="F26" s="22"/>
      <c r="G26" s="18">
        <v>1499914.75</v>
      </c>
      <c r="H26" s="18">
        <v>1499914.73</v>
      </c>
      <c r="I26" s="23">
        <f t="shared" si="2"/>
        <v>0.99999998666590884</v>
      </c>
    </row>
    <row r="27" spans="1:9" s="3" customFormat="1" ht="36.75" customHeight="1" x14ac:dyDescent="0.25">
      <c r="A27" s="32" t="s">
        <v>40</v>
      </c>
      <c r="B27" s="17" t="s">
        <v>58</v>
      </c>
      <c r="C27" s="20" t="s">
        <v>91</v>
      </c>
      <c r="D27" s="21"/>
      <c r="E27" s="21"/>
      <c r="F27" s="22"/>
      <c r="G27" s="18">
        <v>1499914.75</v>
      </c>
      <c r="H27" s="18">
        <v>1499807.98</v>
      </c>
      <c r="I27" s="23">
        <f t="shared" si="2"/>
        <v>0.99992881595437344</v>
      </c>
    </row>
    <row r="28" spans="1:9" s="3" customFormat="1" ht="36.75" customHeight="1" x14ac:dyDescent="0.25">
      <c r="A28" s="32" t="s">
        <v>41</v>
      </c>
      <c r="B28" s="17" t="s">
        <v>116</v>
      </c>
      <c r="C28" s="20" t="s">
        <v>92</v>
      </c>
      <c r="D28" s="21"/>
      <c r="E28" s="21"/>
      <c r="F28" s="22"/>
      <c r="G28" s="18">
        <v>1499914.75</v>
      </c>
      <c r="H28" s="18">
        <v>1499914.75</v>
      </c>
      <c r="I28" s="23">
        <f t="shared" si="2"/>
        <v>1</v>
      </c>
    </row>
    <row r="29" spans="1:9" s="3" customFormat="1" ht="36.75" customHeight="1" x14ac:dyDescent="0.25">
      <c r="A29" s="32" t="s">
        <v>42</v>
      </c>
      <c r="B29" s="17" t="s">
        <v>31</v>
      </c>
      <c r="C29" s="20" t="s">
        <v>93</v>
      </c>
      <c r="D29" s="21"/>
      <c r="E29" s="21"/>
      <c r="F29" s="22"/>
      <c r="G29" s="18">
        <v>1499914.75</v>
      </c>
      <c r="H29" s="18">
        <v>1499914.75</v>
      </c>
      <c r="I29" s="23">
        <f t="shared" si="2"/>
        <v>1</v>
      </c>
    </row>
    <row r="30" spans="1:9" s="3" customFormat="1" ht="36.75" customHeight="1" x14ac:dyDescent="0.25">
      <c r="A30" s="32" t="s">
        <v>43</v>
      </c>
      <c r="B30" s="17" t="s">
        <v>117</v>
      </c>
      <c r="C30" s="20" t="s">
        <v>119</v>
      </c>
      <c r="D30" s="21"/>
      <c r="E30" s="21"/>
      <c r="F30" s="22"/>
      <c r="G30" s="18">
        <v>1499914.75</v>
      </c>
      <c r="H30" s="18">
        <v>1499914.74</v>
      </c>
      <c r="I30" s="23">
        <f t="shared" si="2"/>
        <v>0.99999999333295442</v>
      </c>
    </row>
    <row r="31" spans="1:9" s="3" customFormat="1" ht="36.75" customHeight="1" x14ac:dyDescent="0.25">
      <c r="A31" s="32" t="s">
        <v>44</v>
      </c>
      <c r="B31" s="17" t="s">
        <v>118</v>
      </c>
      <c r="C31" s="20" t="s">
        <v>94</v>
      </c>
      <c r="D31" s="21"/>
      <c r="E31" s="21"/>
      <c r="F31" s="22"/>
      <c r="G31" s="18">
        <v>1499914.75</v>
      </c>
      <c r="H31" s="18">
        <v>1499914.68</v>
      </c>
      <c r="I31" s="23">
        <f t="shared" si="2"/>
        <v>0.99999995333068092</v>
      </c>
    </row>
    <row r="32" spans="1:9" s="3" customFormat="1" ht="36.75" customHeight="1" x14ac:dyDescent="0.25">
      <c r="A32" s="32" t="s">
        <v>45</v>
      </c>
      <c r="B32" s="17" t="s">
        <v>62</v>
      </c>
      <c r="C32" s="20" t="s">
        <v>95</v>
      </c>
      <c r="D32" s="21"/>
      <c r="E32" s="21"/>
      <c r="F32" s="22"/>
      <c r="G32" s="18">
        <v>1499914.75</v>
      </c>
      <c r="H32" s="18">
        <v>1499524.29</v>
      </c>
      <c r="I32" s="23">
        <f t="shared" si="2"/>
        <v>0.99973967853839696</v>
      </c>
    </row>
    <row r="33" spans="1:9" s="3" customFormat="1" ht="36.75" customHeight="1" x14ac:dyDescent="0.25">
      <c r="A33" s="32" t="s">
        <v>46</v>
      </c>
      <c r="B33" s="17" t="s">
        <v>63</v>
      </c>
      <c r="C33" s="20" t="s">
        <v>96</v>
      </c>
      <c r="D33" s="21"/>
      <c r="E33" s="21"/>
      <c r="F33" s="22"/>
      <c r="G33" s="18">
        <v>1499914.75</v>
      </c>
      <c r="H33" s="18">
        <v>1499914.75</v>
      </c>
      <c r="I33" s="23">
        <f t="shared" si="2"/>
        <v>1</v>
      </c>
    </row>
    <row r="34" spans="1:9" s="3" customFormat="1" ht="36.75" customHeight="1" x14ac:dyDescent="0.25">
      <c r="A34" s="32" t="s">
        <v>47</v>
      </c>
      <c r="B34" s="17" t="s">
        <v>64</v>
      </c>
      <c r="C34" s="20" t="s">
        <v>97</v>
      </c>
      <c r="D34" s="21"/>
      <c r="E34" s="21"/>
      <c r="F34" s="22"/>
      <c r="G34" s="18">
        <v>592821</v>
      </c>
      <c r="H34" s="18">
        <v>592820.99</v>
      </c>
      <c r="I34" s="23">
        <f t="shared" si="2"/>
        <v>0.99999998313150174</v>
      </c>
    </row>
    <row r="35" spans="1:9" s="3" customFormat="1" ht="36.75" customHeight="1" x14ac:dyDescent="0.25">
      <c r="A35" s="32" t="s">
        <v>48</v>
      </c>
      <c r="B35" s="17" t="s">
        <v>58</v>
      </c>
      <c r="C35" s="20" t="s">
        <v>98</v>
      </c>
      <c r="D35" s="21"/>
      <c r="E35" s="21"/>
      <c r="F35" s="22"/>
      <c r="G35" s="18">
        <v>592821</v>
      </c>
      <c r="H35" s="18">
        <v>592793.06000000006</v>
      </c>
      <c r="I35" s="23">
        <f t="shared" si="2"/>
        <v>0.99995286941589456</v>
      </c>
    </row>
    <row r="36" spans="1:9" s="3" customFormat="1" ht="36.75" customHeight="1" x14ac:dyDescent="0.25">
      <c r="A36" s="32" t="s">
        <v>49</v>
      </c>
      <c r="B36" s="17" t="s">
        <v>116</v>
      </c>
      <c r="C36" s="20" t="s">
        <v>99</v>
      </c>
      <c r="D36" s="21"/>
      <c r="E36" s="21"/>
      <c r="F36" s="22"/>
      <c r="G36" s="18">
        <v>296410.5</v>
      </c>
      <c r="H36" s="18">
        <v>295490.58</v>
      </c>
      <c r="I36" s="23">
        <f t="shared" si="2"/>
        <v>0.99689646621830208</v>
      </c>
    </row>
    <row r="37" spans="1:9" s="3" customFormat="1" ht="36.75" customHeight="1" x14ac:dyDescent="0.25">
      <c r="A37" s="32" t="s">
        <v>50</v>
      </c>
      <c r="B37" s="17" t="s">
        <v>31</v>
      </c>
      <c r="C37" s="20" t="s">
        <v>100</v>
      </c>
      <c r="D37" s="21"/>
      <c r="E37" s="21"/>
      <c r="F37" s="22"/>
      <c r="G37" s="18">
        <v>296410.5</v>
      </c>
      <c r="H37" s="18">
        <v>296410.5</v>
      </c>
      <c r="I37" s="23">
        <f t="shared" si="2"/>
        <v>1</v>
      </c>
    </row>
    <row r="38" spans="1:9" s="3" customFormat="1" ht="36.75" customHeight="1" x14ac:dyDescent="0.25">
      <c r="A38" s="32" t="s">
        <v>51</v>
      </c>
      <c r="B38" s="17" t="s">
        <v>117</v>
      </c>
      <c r="C38" s="20" t="s">
        <v>101</v>
      </c>
      <c r="D38" s="21"/>
      <c r="E38" s="21"/>
      <c r="F38" s="22"/>
      <c r="G38" s="18">
        <v>592821</v>
      </c>
      <c r="H38" s="18">
        <v>592821.01</v>
      </c>
      <c r="I38" s="23">
        <f t="shared" si="2"/>
        <v>1.0000000168684982</v>
      </c>
    </row>
    <row r="39" spans="1:9" s="3" customFormat="1" ht="36.75" customHeight="1" x14ac:dyDescent="0.25">
      <c r="A39" s="32" t="s">
        <v>52</v>
      </c>
      <c r="B39" s="17" t="s">
        <v>62</v>
      </c>
      <c r="C39" s="20" t="s">
        <v>102</v>
      </c>
      <c r="D39" s="21"/>
      <c r="E39" s="21"/>
      <c r="F39" s="22"/>
      <c r="G39" s="18">
        <v>592821</v>
      </c>
      <c r="H39" s="18">
        <v>592817.56999999995</v>
      </c>
      <c r="I39" s="23">
        <f t="shared" si="2"/>
        <v>0.99999421410510081</v>
      </c>
    </row>
    <row r="40" spans="1:9" s="3" customFormat="1" ht="36.75" customHeight="1" x14ac:dyDescent="0.25">
      <c r="A40" s="32" t="s">
        <v>53</v>
      </c>
      <c r="B40" s="17" t="s">
        <v>66</v>
      </c>
      <c r="C40" s="20" t="s">
        <v>103</v>
      </c>
      <c r="D40" s="21"/>
      <c r="E40" s="21"/>
      <c r="F40" s="22"/>
      <c r="G40" s="18">
        <v>592821</v>
      </c>
      <c r="H40" s="18">
        <v>592821</v>
      </c>
      <c r="I40" s="23">
        <f t="shared" si="2"/>
        <v>1</v>
      </c>
    </row>
    <row r="41" spans="1:9" s="3" customFormat="1" ht="36.75" customHeight="1" x14ac:dyDescent="0.25">
      <c r="A41" s="32" t="s">
        <v>67</v>
      </c>
      <c r="B41" s="17" t="s">
        <v>30</v>
      </c>
      <c r="C41" s="20" t="s">
        <v>104</v>
      </c>
      <c r="D41" s="21"/>
      <c r="E41" s="21"/>
      <c r="F41" s="22"/>
      <c r="G41" s="18">
        <v>592821</v>
      </c>
      <c r="H41" s="18">
        <v>592821</v>
      </c>
      <c r="I41" s="23">
        <f t="shared" si="2"/>
        <v>1</v>
      </c>
    </row>
    <row r="42" spans="1:9" s="3" customFormat="1" ht="36.75" customHeight="1" x14ac:dyDescent="0.25">
      <c r="A42" s="32" t="s">
        <v>54</v>
      </c>
      <c r="B42" s="17" t="s">
        <v>32</v>
      </c>
      <c r="C42" s="20" t="s">
        <v>105</v>
      </c>
      <c r="D42" s="21"/>
      <c r="E42" s="21"/>
      <c r="F42" s="22"/>
      <c r="G42" s="18">
        <v>592821</v>
      </c>
      <c r="H42" s="18">
        <v>592821.01</v>
      </c>
      <c r="I42" s="23">
        <f t="shared" si="2"/>
        <v>1.0000000168684982</v>
      </c>
    </row>
    <row r="43" spans="1:9" s="3" customFormat="1" ht="36.75" customHeight="1" x14ac:dyDescent="0.25">
      <c r="A43" s="32" t="s">
        <v>78</v>
      </c>
      <c r="B43" s="17" t="s">
        <v>80</v>
      </c>
      <c r="C43" s="20" t="s">
        <v>106</v>
      </c>
      <c r="D43" s="21"/>
      <c r="E43" s="21"/>
      <c r="F43" s="22"/>
      <c r="G43" s="18">
        <v>592821</v>
      </c>
      <c r="H43" s="18">
        <v>592821</v>
      </c>
      <c r="I43" s="23">
        <f t="shared" ref="I43" si="3">+H43*100%/G43</f>
        <v>1</v>
      </c>
    </row>
    <row r="44" spans="1:9" s="3" customFormat="1" ht="36.75" customHeight="1" x14ac:dyDescent="0.25">
      <c r="A44" s="32" t="s">
        <v>76</v>
      </c>
      <c r="B44" s="17" t="s">
        <v>116</v>
      </c>
      <c r="C44" s="20" t="s">
        <v>107</v>
      </c>
      <c r="D44" s="41"/>
      <c r="E44" s="41"/>
      <c r="F44" s="42"/>
      <c r="G44" s="18">
        <v>592821</v>
      </c>
      <c r="H44" s="18">
        <v>592821</v>
      </c>
      <c r="I44" s="23">
        <f t="shared" ref="I44" si="4">+H44*100%/G44</f>
        <v>1</v>
      </c>
    </row>
    <row r="45" spans="1:9" s="3" customFormat="1" ht="48" customHeight="1" thickBot="1" x14ac:dyDescent="0.3">
      <c r="A45" s="24">
        <v>341269</v>
      </c>
      <c r="B45" s="25" t="s">
        <v>108</v>
      </c>
      <c r="C45" s="43" t="s">
        <v>75</v>
      </c>
      <c r="D45" s="26"/>
      <c r="E45" s="44"/>
      <c r="F45" s="45"/>
      <c r="G45" s="27">
        <v>642612.91</v>
      </c>
      <c r="H45" s="27">
        <v>641048.48</v>
      </c>
      <c r="I45" s="28">
        <f t="shared" si="2"/>
        <v>0.99756551731897192</v>
      </c>
    </row>
    <row r="46" spans="1:9" s="46" customFormat="1" ht="32.25" customHeight="1" thickBot="1" x14ac:dyDescent="0.3">
      <c r="A46" s="114" t="s">
        <v>24</v>
      </c>
      <c r="B46" s="114"/>
      <c r="C46" s="114"/>
      <c r="D46" s="114"/>
      <c r="E46" s="114"/>
      <c r="F46" s="114"/>
      <c r="G46" s="114"/>
      <c r="H46" s="114"/>
      <c r="I46" s="114"/>
    </row>
    <row r="47" spans="1:9" s="46" customFormat="1" ht="21.75" customHeight="1" thickBot="1" x14ac:dyDescent="0.3">
      <c r="A47" s="115" t="s">
        <v>15</v>
      </c>
      <c r="B47" s="116"/>
      <c r="C47" s="116"/>
      <c r="D47" s="117"/>
      <c r="E47" s="76" t="s">
        <v>121</v>
      </c>
      <c r="F47" s="77"/>
      <c r="G47" s="77"/>
      <c r="H47" s="77"/>
      <c r="I47" s="78"/>
    </row>
    <row r="48" spans="1:9" s="46" customFormat="1" ht="21.75" customHeight="1" thickBot="1" x14ac:dyDescent="0.3">
      <c r="A48" s="118"/>
      <c r="B48" s="119"/>
      <c r="C48" s="119"/>
      <c r="D48" s="120"/>
      <c r="E48" s="68" t="s">
        <v>68</v>
      </c>
      <c r="F48" s="68" t="s">
        <v>69</v>
      </c>
      <c r="G48" s="47" t="s">
        <v>21</v>
      </c>
      <c r="H48" s="47" t="s">
        <v>22</v>
      </c>
      <c r="I48" s="47" t="s">
        <v>23</v>
      </c>
    </row>
    <row r="49" spans="1:9" s="3" customFormat="1" ht="107.25" customHeight="1" x14ac:dyDescent="0.25">
      <c r="A49" s="29" t="s">
        <v>71</v>
      </c>
      <c r="B49" s="30" t="s">
        <v>79</v>
      </c>
      <c r="C49" s="79" t="s">
        <v>111</v>
      </c>
      <c r="D49" s="80"/>
      <c r="E49" s="69"/>
      <c r="F49" s="69"/>
      <c r="G49" s="49"/>
      <c r="H49" s="50">
        <v>1119000.08</v>
      </c>
      <c r="I49" s="56">
        <f>SUM(G49+H49)</f>
        <v>1119000.08</v>
      </c>
    </row>
    <row r="50" spans="1:9" s="3" customFormat="1" ht="59.25" customHeight="1" x14ac:dyDescent="0.25">
      <c r="A50" s="32" t="s">
        <v>71</v>
      </c>
      <c r="B50" s="17" t="s">
        <v>79</v>
      </c>
      <c r="C50" s="72" t="s">
        <v>84</v>
      </c>
      <c r="D50" s="81"/>
      <c r="E50" s="36"/>
      <c r="F50" s="36"/>
      <c r="G50" s="51"/>
      <c r="H50" s="52">
        <v>755705.06</v>
      </c>
      <c r="I50" s="57">
        <f t="shared" ref="I50:I79" si="5">SUM(G50+H50)</f>
        <v>755705.06</v>
      </c>
    </row>
    <row r="51" spans="1:9" s="3" customFormat="1" ht="46.5" customHeight="1" x14ac:dyDescent="0.25">
      <c r="A51" s="32" t="s">
        <v>71</v>
      </c>
      <c r="B51" s="17" t="s">
        <v>79</v>
      </c>
      <c r="C51" s="72" t="s">
        <v>112</v>
      </c>
      <c r="D51" s="73"/>
      <c r="E51" s="35"/>
      <c r="F51" s="35"/>
      <c r="G51" s="51"/>
      <c r="H51" s="52">
        <v>471389.12</v>
      </c>
      <c r="I51" s="57">
        <f t="shared" si="5"/>
        <v>471389.12</v>
      </c>
    </row>
    <row r="52" spans="1:9" s="3" customFormat="1" ht="48" customHeight="1" x14ac:dyDescent="0.25">
      <c r="A52" s="32" t="s">
        <v>71</v>
      </c>
      <c r="B52" s="17" t="s">
        <v>79</v>
      </c>
      <c r="C52" s="72" t="s">
        <v>85</v>
      </c>
      <c r="D52" s="81"/>
      <c r="E52" s="36"/>
      <c r="F52" s="36"/>
      <c r="G52" s="51"/>
      <c r="H52" s="52">
        <v>1046897.85</v>
      </c>
      <c r="I52" s="57">
        <f t="shared" si="5"/>
        <v>1046897.85</v>
      </c>
    </row>
    <row r="53" spans="1:9" s="3" customFormat="1" ht="86.25" customHeight="1" x14ac:dyDescent="0.25">
      <c r="A53" s="32" t="s">
        <v>71</v>
      </c>
      <c r="B53" s="17" t="s">
        <v>79</v>
      </c>
      <c r="C53" s="72" t="s">
        <v>86</v>
      </c>
      <c r="D53" s="81"/>
      <c r="E53" s="36"/>
      <c r="F53" s="36"/>
      <c r="G53" s="51"/>
      <c r="H53" s="52">
        <v>624891.85</v>
      </c>
      <c r="I53" s="57">
        <f t="shared" si="5"/>
        <v>624891.85</v>
      </c>
    </row>
    <row r="54" spans="1:9" s="3" customFormat="1" ht="56.25" customHeight="1" x14ac:dyDescent="0.25">
      <c r="A54" s="32" t="s">
        <v>71</v>
      </c>
      <c r="B54" s="17" t="s">
        <v>79</v>
      </c>
      <c r="C54" s="72" t="s">
        <v>87</v>
      </c>
      <c r="D54" s="73"/>
      <c r="E54" s="36"/>
      <c r="F54" s="36"/>
      <c r="G54" s="51"/>
      <c r="H54" s="52">
        <v>217661.17</v>
      </c>
      <c r="I54" s="57">
        <f t="shared" si="5"/>
        <v>217661.17</v>
      </c>
    </row>
    <row r="55" spans="1:9" s="3" customFormat="1" ht="48.75" customHeight="1" x14ac:dyDescent="0.25">
      <c r="A55" s="32" t="s">
        <v>72</v>
      </c>
      <c r="B55" s="37" t="s">
        <v>79</v>
      </c>
      <c r="C55" s="74" t="s">
        <v>83</v>
      </c>
      <c r="D55" s="75"/>
      <c r="E55" s="70"/>
      <c r="F55" s="70"/>
      <c r="G55" s="51"/>
      <c r="H55" s="52">
        <v>1985594.65</v>
      </c>
      <c r="I55" s="57">
        <f t="shared" si="5"/>
        <v>1985594.65</v>
      </c>
    </row>
    <row r="56" spans="1:9" s="3" customFormat="1" ht="35.25" customHeight="1" x14ac:dyDescent="0.25">
      <c r="A56" s="32" t="s">
        <v>73</v>
      </c>
      <c r="B56" s="17" t="s">
        <v>114</v>
      </c>
      <c r="C56" s="74" t="s">
        <v>77</v>
      </c>
      <c r="D56" s="75"/>
      <c r="E56" s="70"/>
      <c r="F56" s="70"/>
      <c r="G56" s="52"/>
      <c r="H56" s="52">
        <v>2043116.31</v>
      </c>
      <c r="I56" s="57">
        <f t="shared" si="5"/>
        <v>2043116.31</v>
      </c>
    </row>
    <row r="57" spans="1:9" s="3" customFormat="1" ht="41.25" customHeight="1" x14ac:dyDescent="0.25">
      <c r="A57" s="32" t="s">
        <v>74</v>
      </c>
      <c r="B57" s="17" t="s">
        <v>115</v>
      </c>
      <c r="C57" s="74" t="s">
        <v>113</v>
      </c>
      <c r="D57" s="75"/>
      <c r="E57" s="37"/>
      <c r="F57" s="37"/>
      <c r="G57" s="52"/>
      <c r="H57" s="52">
        <v>2814269.78</v>
      </c>
      <c r="I57" s="57">
        <f t="shared" si="5"/>
        <v>2814269.78</v>
      </c>
    </row>
    <row r="58" spans="1:9" s="3" customFormat="1" ht="35.25" customHeight="1" x14ac:dyDescent="0.25">
      <c r="A58" s="32" t="s">
        <v>37</v>
      </c>
      <c r="B58" s="17" t="s">
        <v>55</v>
      </c>
      <c r="C58" s="20" t="s">
        <v>88</v>
      </c>
      <c r="D58" s="20"/>
      <c r="E58" s="37"/>
      <c r="F58" s="37"/>
      <c r="G58" s="52">
        <v>374978.69</v>
      </c>
      <c r="H58" s="52">
        <v>1124936.07</v>
      </c>
      <c r="I58" s="57">
        <f t="shared" si="5"/>
        <v>1499914.76</v>
      </c>
    </row>
    <row r="59" spans="1:9" s="3" customFormat="1" ht="35.25" customHeight="1" x14ac:dyDescent="0.25">
      <c r="A59" s="32" t="s">
        <v>38</v>
      </c>
      <c r="B59" s="17" t="s">
        <v>56</v>
      </c>
      <c r="C59" s="20" t="s">
        <v>89</v>
      </c>
      <c r="D59" s="20"/>
      <c r="E59" s="37"/>
      <c r="F59" s="37"/>
      <c r="G59" s="52">
        <v>374978.69</v>
      </c>
      <c r="H59" s="52">
        <v>1124936.06</v>
      </c>
      <c r="I59" s="57">
        <f t="shared" si="5"/>
        <v>1499914.75</v>
      </c>
    </row>
    <row r="60" spans="1:9" s="5" customFormat="1" ht="35.25" customHeight="1" x14ac:dyDescent="0.25">
      <c r="A60" s="32" t="s">
        <v>39</v>
      </c>
      <c r="B60" s="17" t="s">
        <v>57</v>
      </c>
      <c r="C60" s="20" t="s">
        <v>90</v>
      </c>
      <c r="D60" s="20"/>
      <c r="E60" s="37"/>
      <c r="F60" s="37"/>
      <c r="G60" s="52">
        <v>374978.69</v>
      </c>
      <c r="H60" s="53">
        <v>1124936.04</v>
      </c>
      <c r="I60" s="57">
        <f t="shared" si="5"/>
        <v>1499914.73</v>
      </c>
    </row>
    <row r="61" spans="1:9" s="5" customFormat="1" ht="35.25" customHeight="1" x14ac:dyDescent="0.25">
      <c r="A61" s="32" t="s">
        <v>40</v>
      </c>
      <c r="B61" s="17" t="s">
        <v>58</v>
      </c>
      <c r="C61" s="20" t="s">
        <v>91</v>
      </c>
      <c r="D61" s="20"/>
      <c r="E61" s="37"/>
      <c r="F61" s="37"/>
      <c r="G61" s="52">
        <v>374978.69</v>
      </c>
      <c r="H61" s="53">
        <v>1124829.29</v>
      </c>
      <c r="I61" s="57">
        <f t="shared" si="5"/>
        <v>1499807.98</v>
      </c>
    </row>
    <row r="62" spans="1:9" s="5" customFormat="1" ht="35.25" customHeight="1" x14ac:dyDescent="0.25">
      <c r="A62" s="32" t="s">
        <v>41</v>
      </c>
      <c r="B62" s="17" t="s">
        <v>59</v>
      </c>
      <c r="C62" s="20" t="s">
        <v>92</v>
      </c>
      <c r="D62" s="20"/>
      <c r="E62" s="37"/>
      <c r="F62" s="37"/>
      <c r="G62" s="52">
        <v>374978.69</v>
      </c>
      <c r="H62" s="53">
        <v>1124936.06</v>
      </c>
      <c r="I62" s="57">
        <f t="shared" si="5"/>
        <v>1499914.75</v>
      </c>
    </row>
    <row r="63" spans="1:9" s="5" customFormat="1" ht="35.25" customHeight="1" x14ac:dyDescent="0.25">
      <c r="A63" s="32" t="s">
        <v>42</v>
      </c>
      <c r="B63" s="17" t="s">
        <v>31</v>
      </c>
      <c r="C63" s="20" t="s">
        <v>93</v>
      </c>
      <c r="D63" s="20"/>
      <c r="E63" s="37"/>
      <c r="F63" s="37"/>
      <c r="G63" s="52">
        <v>374978.69</v>
      </c>
      <c r="H63" s="53">
        <v>1124936.06</v>
      </c>
      <c r="I63" s="57">
        <f t="shared" si="5"/>
        <v>1499914.75</v>
      </c>
    </row>
    <row r="64" spans="1:9" s="5" customFormat="1" ht="35.25" customHeight="1" x14ac:dyDescent="0.25">
      <c r="A64" s="32" t="s">
        <v>43</v>
      </c>
      <c r="B64" s="17" t="s">
        <v>60</v>
      </c>
      <c r="C64" s="20" t="s">
        <v>119</v>
      </c>
      <c r="D64" s="20"/>
      <c r="E64" s="37"/>
      <c r="F64" s="37"/>
      <c r="G64" s="52">
        <v>374978.68</v>
      </c>
      <c r="H64" s="53">
        <v>1124936.06</v>
      </c>
      <c r="I64" s="57">
        <f t="shared" si="5"/>
        <v>1499914.74</v>
      </c>
    </row>
    <row r="65" spans="1:9" s="5" customFormat="1" ht="35.25" customHeight="1" x14ac:dyDescent="0.25">
      <c r="A65" s="32" t="s">
        <v>44</v>
      </c>
      <c r="B65" s="17" t="s">
        <v>61</v>
      </c>
      <c r="C65" s="20" t="s">
        <v>94</v>
      </c>
      <c r="D65" s="20"/>
      <c r="E65" s="37"/>
      <c r="F65" s="37"/>
      <c r="G65" s="52">
        <v>374978.69</v>
      </c>
      <c r="H65" s="53">
        <v>1124935.99</v>
      </c>
      <c r="I65" s="57">
        <f t="shared" si="5"/>
        <v>1499914.68</v>
      </c>
    </row>
    <row r="66" spans="1:9" s="5" customFormat="1" ht="35.25" customHeight="1" x14ac:dyDescent="0.25">
      <c r="A66" s="32" t="s">
        <v>45</v>
      </c>
      <c r="B66" s="17" t="s">
        <v>62</v>
      </c>
      <c r="C66" s="20" t="s">
        <v>95</v>
      </c>
      <c r="D66" s="20"/>
      <c r="E66" s="37"/>
      <c r="F66" s="37"/>
      <c r="G66" s="52">
        <v>374978.69</v>
      </c>
      <c r="H66" s="53">
        <v>1124545.6000000001</v>
      </c>
      <c r="I66" s="57">
        <f t="shared" si="5"/>
        <v>1499524.29</v>
      </c>
    </row>
    <row r="67" spans="1:9" s="5" customFormat="1" ht="35.25" customHeight="1" x14ac:dyDescent="0.25">
      <c r="A67" s="32" t="s">
        <v>46</v>
      </c>
      <c r="B67" s="17" t="s">
        <v>63</v>
      </c>
      <c r="C67" s="20" t="s">
        <v>96</v>
      </c>
      <c r="D67" s="20"/>
      <c r="E67" s="37"/>
      <c r="F67" s="37"/>
      <c r="G67" s="52">
        <v>374978.68</v>
      </c>
      <c r="H67" s="53">
        <v>1124936.07</v>
      </c>
      <c r="I67" s="57">
        <f t="shared" si="5"/>
        <v>1499914.75</v>
      </c>
    </row>
    <row r="68" spans="1:9" s="5" customFormat="1" ht="35.25" customHeight="1" x14ac:dyDescent="0.25">
      <c r="A68" s="32" t="s">
        <v>47</v>
      </c>
      <c r="B68" s="17" t="s">
        <v>64</v>
      </c>
      <c r="C68" s="20" t="s">
        <v>97</v>
      </c>
      <c r="D68" s="20"/>
      <c r="E68" s="37"/>
      <c r="F68" s="37"/>
      <c r="G68" s="52">
        <v>148205.25</v>
      </c>
      <c r="H68" s="53">
        <v>444615.74</v>
      </c>
      <c r="I68" s="57">
        <f t="shared" si="5"/>
        <v>592820.99</v>
      </c>
    </row>
    <row r="69" spans="1:9" s="5" customFormat="1" ht="35.25" customHeight="1" x14ac:dyDescent="0.25">
      <c r="A69" s="32" t="s">
        <v>48</v>
      </c>
      <c r="B69" s="17" t="s">
        <v>58</v>
      </c>
      <c r="C69" s="20" t="s">
        <v>98</v>
      </c>
      <c r="D69" s="20"/>
      <c r="E69" s="37"/>
      <c r="F69" s="37"/>
      <c r="G69" s="52">
        <v>148205.25</v>
      </c>
      <c r="H69" s="53">
        <v>444587.81</v>
      </c>
      <c r="I69" s="57">
        <f t="shared" si="5"/>
        <v>592793.06000000006</v>
      </c>
    </row>
    <row r="70" spans="1:9" s="5" customFormat="1" ht="35.25" customHeight="1" x14ac:dyDescent="0.25">
      <c r="A70" s="32" t="s">
        <v>49</v>
      </c>
      <c r="B70" s="17" t="s">
        <v>59</v>
      </c>
      <c r="C70" s="20" t="s">
        <v>99</v>
      </c>
      <c r="D70" s="20"/>
      <c r="E70" s="37"/>
      <c r="F70" s="37"/>
      <c r="G70" s="52">
        <v>74102.62</v>
      </c>
      <c r="H70" s="53">
        <v>221387.96</v>
      </c>
      <c r="I70" s="57">
        <f t="shared" si="5"/>
        <v>295490.57999999996</v>
      </c>
    </row>
    <row r="71" spans="1:9" s="5" customFormat="1" ht="35.25" customHeight="1" x14ac:dyDescent="0.25">
      <c r="A71" s="32" t="s">
        <v>50</v>
      </c>
      <c r="B71" s="17" t="s">
        <v>31</v>
      </c>
      <c r="C71" s="20" t="s">
        <v>100</v>
      </c>
      <c r="D71" s="20"/>
      <c r="E71" s="37"/>
      <c r="F71" s="37"/>
      <c r="G71" s="52">
        <v>74102.62</v>
      </c>
      <c r="H71" s="53">
        <v>222307.88</v>
      </c>
      <c r="I71" s="57">
        <f t="shared" si="5"/>
        <v>296410.5</v>
      </c>
    </row>
    <row r="72" spans="1:9" s="5" customFormat="1" ht="35.25" customHeight="1" x14ac:dyDescent="0.25">
      <c r="A72" s="32" t="s">
        <v>51</v>
      </c>
      <c r="B72" s="17" t="s">
        <v>65</v>
      </c>
      <c r="C72" s="20" t="s">
        <v>101</v>
      </c>
      <c r="D72" s="20"/>
      <c r="E72" s="37"/>
      <c r="F72" s="37"/>
      <c r="G72" s="52">
        <v>148205.25</v>
      </c>
      <c r="H72" s="53">
        <v>444615.76</v>
      </c>
      <c r="I72" s="57">
        <f t="shared" si="5"/>
        <v>592821.01</v>
      </c>
    </row>
    <row r="73" spans="1:9" s="5" customFormat="1" ht="35.25" customHeight="1" x14ac:dyDescent="0.25">
      <c r="A73" s="32" t="s">
        <v>52</v>
      </c>
      <c r="B73" s="17" t="s">
        <v>62</v>
      </c>
      <c r="C73" s="20" t="s">
        <v>102</v>
      </c>
      <c r="D73" s="20"/>
      <c r="E73" s="37"/>
      <c r="F73" s="37"/>
      <c r="G73" s="52">
        <v>148205.25</v>
      </c>
      <c r="H73" s="53">
        <v>444612.32</v>
      </c>
      <c r="I73" s="57">
        <f t="shared" si="5"/>
        <v>592817.57000000007</v>
      </c>
    </row>
    <row r="74" spans="1:9" s="5" customFormat="1" ht="35.25" customHeight="1" x14ac:dyDescent="0.25">
      <c r="A74" s="32" t="s">
        <v>53</v>
      </c>
      <c r="B74" s="17" t="s">
        <v>66</v>
      </c>
      <c r="C74" s="20" t="s">
        <v>103</v>
      </c>
      <c r="D74" s="20"/>
      <c r="E74" s="37"/>
      <c r="F74" s="37"/>
      <c r="G74" s="52">
        <v>148205.25</v>
      </c>
      <c r="H74" s="53">
        <v>444615.75</v>
      </c>
      <c r="I74" s="57">
        <f t="shared" si="5"/>
        <v>592821</v>
      </c>
    </row>
    <row r="75" spans="1:9" s="5" customFormat="1" ht="35.25" customHeight="1" x14ac:dyDescent="0.25">
      <c r="A75" s="32" t="s">
        <v>67</v>
      </c>
      <c r="B75" s="17" t="s">
        <v>30</v>
      </c>
      <c r="C75" s="20" t="s">
        <v>104</v>
      </c>
      <c r="D75" s="20"/>
      <c r="E75" s="37"/>
      <c r="F75" s="37"/>
      <c r="G75" s="52">
        <v>148205.25</v>
      </c>
      <c r="H75" s="53">
        <v>444615.75</v>
      </c>
      <c r="I75" s="57">
        <f t="shared" si="5"/>
        <v>592821</v>
      </c>
    </row>
    <row r="76" spans="1:9" s="5" customFormat="1" ht="35.25" customHeight="1" x14ac:dyDescent="0.25">
      <c r="A76" s="32" t="s">
        <v>54</v>
      </c>
      <c r="B76" s="17" t="s">
        <v>32</v>
      </c>
      <c r="C76" s="20" t="s">
        <v>105</v>
      </c>
      <c r="D76" s="20"/>
      <c r="E76" s="37"/>
      <c r="F76" s="37"/>
      <c r="G76" s="52">
        <v>148205.25</v>
      </c>
      <c r="H76" s="53">
        <v>444615.76</v>
      </c>
      <c r="I76" s="57">
        <f t="shared" si="5"/>
        <v>592821.01</v>
      </c>
    </row>
    <row r="77" spans="1:9" s="5" customFormat="1" ht="35.25" customHeight="1" x14ac:dyDescent="0.25">
      <c r="A77" s="32" t="s">
        <v>78</v>
      </c>
      <c r="B77" s="17" t="s">
        <v>80</v>
      </c>
      <c r="C77" s="20" t="s">
        <v>106</v>
      </c>
      <c r="D77" s="20"/>
      <c r="E77" s="37"/>
      <c r="F77" s="37"/>
      <c r="G77" s="52"/>
      <c r="H77" s="53">
        <v>592821</v>
      </c>
      <c r="I77" s="57">
        <f t="shared" si="5"/>
        <v>592821</v>
      </c>
    </row>
    <row r="78" spans="1:9" s="5" customFormat="1" ht="35.25" customHeight="1" x14ac:dyDescent="0.25">
      <c r="A78" s="32" t="s">
        <v>76</v>
      </c>
      <c r="B78" s="17" t="s">
        <v>59</v>
      </c>
      <c r="C78" s="20" t="s">
        <v>107</v>
      </c>
      <c r="D78" s="48"/>
      <c r="E78" s="70"/>
      <c r="F78" s="70"/>
      <c r="G78" s="52"/>
      <c r="H78" s="53">
        <v>592821</v>
      </c>
      <c r="I78" s="57">
        <f t="shared" si="5"/>
        <v>592821</v>
      </c>
    </row>
    <row r="79" spans="1:9" s="5" customFormat="1" ht="48.75" customHeight="1" thickBot="1" x14ac:dyDescent="0.3">
      <c r="A79" s="24">
        <v>341269</v>
      </c>
      <c r="B79" s="25" t="s">
        <v>108</v>
      </c>
      <c r="C79" s="43" t="s">
        <v>75</v>
      </c>
      <c r="D79" s="26"/>
      <c r="E79" s="71"/>
      <c r="F79" s="71"/>
      <c r="G79" s="54"/>
      <c r="H79" s="55">
        <v>641048.48</v>
      </c>
      <c r="I79" s="58">
        <f t="shared" si="5"/>
        <v>641048.48</v>
      </c>
    </row>
    <row r="80" spans="1:9" s="66" customFormat="1" ht="36.75" customHeight="1" x14ac:dyDescent="0.25">
      <c r="A80" s="65" t="s">
        <v>109</v>
      </c>
      <c r="G80" s="67">
        <f>SUM(G49:G79)</f>
        <v>4935428.87</v>
      </c>
      <c r="H80" s="67">
        <f>SUM(H49:H79)</f>
        <v>27710054.380000003</v>
      </c>
      <c r="I80" s="67">
        <f>SUM(I49:I79)</f>
        <v>32645483.249999996</v>
      </c>
    </row>
    <row r="81" spans="9:9" s="5" customFormat="1" x14ac:dyDescent="0.25"/>
    <row r="82" spans="9:9" s="5" customFormat="1" x14ac:dyDescent="0.25">
      <c r="I82" s="33"/>
    </row>
    <row r="83" spans="9:9" s="5" customFormat="1" x14ac:dyDescent="0.25"/>
    <row r="84" spans="9:9" s="5" customFormat="1" x14ac:dyDescent="0.25"/>
    <row r="85" spans="9:9" s="5" customFormat="1" x14ac:dyDescent="0.25"/>
    <row r="86" spans="9:9" s="5" customFormat="1" x14ac:dyDescent="0.25"/>
    <row r="87" spans="9:9" s="5" customFormat="1" x14ac:dyDescent="0.25"/>
    <row r="88" spans="9:9" s="5" customFormat="1" x14ac:dyDescent="0.25"/>
    <row r="89" spans="9:9" s="5" customFormat="1" x14ac:dyDescent="0.25"/>
    <row r="90" spans="9:9" s="5" customFormat="1" x14ac:dyDescent="0.25"/>
    <row r="91" spans="9:9" s="5" customFormat="1" x14ac:dyDescent="0.25"/>
    <row r="92" spans="9:9" s="5" customFormat="1" x14ac:dyDescent="0.25"/>
    <row r="93" spans="9:9" s="5" customFormat="1" x14ac:dyDescent="0.25"/>
    <row r="94" spans="9:9" s="5" customFormat="1" x14ac:dyDescent="0.25"/>
    <row r="95" spans="9:9" s="5" customFormat="1" x14ac:dyDescent="0.25"/>
    <row r="96" spans="9:9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</sheetData>
  <mergeCells count="31">
    <mergeCell ref="C17:F17"/>
    <mergeCell ref="A10:C10"/>
    <mergeCell ref="C14:F14"/>
    <mergeCell ref="A46:I46"/>
    <mergeCell ref="A47:D48"/>
    <mergeCell ref="C18:F18"/>
    <mergeCell ref="C15:F15"/>
    <mergeCell ref="C19:F19"/>
    <mergeCell ref="C16:F16"/>
    <mergeCell ref="A6:I6"/>
    <mergeCell ref="D10:G10"/>
    <mergeCell ref="H10:I10"/>
    <mergeCell ref="D11:G12"/>
    <mergeCell ref="A13:I13"/>
    <mergeCell ref="G7:I7"/>
    <mergeCell ref="G8:I8"/>
    <mergeCell ref="A1:I1"/>
    <mergeCell ref="A2:I2"/>
    <mergeCell ref="A3:I3"/>
    <mergeCell ref="A4:I4"/>
    <mergeCell ref="A5:I5"/>
    <mergeCell ref="C54:D54"/>
    <mergeCell ref="C55:D55"/>
    <mergeCell ref="C56:D56"/>
    <mergeCell ref="C57:D57"/>
    <mergeCell ref="E47:I47"/>
    <mergeCell ref="C49:D49"/>
    <mergeCell ref="C50:D50"/>
    <mergeCell ref="C52:D52"/>
    <mergeCell ref="C53:D53"/>
    <mergeCell ref="C51:D51"/>
  </mergeCells>
  <pageMargins left="0.70866141732283472" right="0.70866141732283472" top="0.55118110236220474" bottom="0.35433070866141736" header="0.11811023622047245" footer="0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2018-02-07T19:11:24Z</cp:lastPrinted>
  <dcterms:created xsi:type="dcterms:W3CDTF">2017-08-02T15:40:27Z</dcterms:created>
  <dcterms:modified xsi:type="dcterms:W3CDTF">2018-02-07T19:11:27Z</dcterms:modified>
</cp:coreProperties>
</file>